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15600" windowHeight="7770" activeTab="1"/>
  </bookViews>
  <sheets>
    <sheet name="DS đánh gia nhà giáo 2019" sheetId="5" r:id="rId1"/>
    <sheet name="Bang tổng hợp" sheetId="3" r:id="rId2"/>
  </sheets>
  <definedNames>
    <definedName name="_xlnm.Print_Titles" localSheetId="0">'DS đánh gia nhà giáo 2019'!$4:$7</definedName>
  </definedNames>
  <calcPr calcId="144525"/>
</workbook>
</file>

<file path=xl/calcChain.xml><?xml version="1.0" encoding="utf-8"?>
<calcChain xmlns="http://schemas.openxmlformats.org/spreadsheetml/2006/main">
  <c r="C10" i="5" l="1"/>
  <c r="C11" i="5"/>
  <c r="C12" i="5"/>
  <c r="C13" i="5"/>
  <c r="C14" i="5"/>
  <c r="C15" i="5"/>
  <c r="C16" i="5"/>
  <c r="C17" i="5"/>
  <c r="C18" i="5"/>
  <c r="C19" i="5"/>
  <c r="C20" i="5"/>
  <c r="C22" i="5"/>
  <c r="C23" i="5"/>
  <c r="C24" i="5"/>
  <c r="C25" i="5"/>
  <c r="C27" i="5"/>
  <c r="C28" i="5"/>
  <c r="C29" i="5"/>
  <c r="C30" i="5"/>
  <c r="C31" i="5"/>
  <c r="C32" i="5"/>
  <c r="C33" i="5"/>
  <c r="C34" i="5"/>
  <c r="C35" i="5"/>
  <c r="C37" i="5"/>
  <c r="C38" i="5"/>
  <c r="F36" i="5"/>
  <c r="F26" i="5"/>
  <c r="C26" i="5" s="1"/>
  <c r="F21" i="5"/>
  <c r="C21" i="5" s="1"/>
  <c r="F9" i="5"/>
  <c r="F8" i="5"/>
  <c r="E36" i="5"/>
  <c r="E26" i="5"/>
  <c r="E21" i="5"/>
  <c r="E9" i="5"/>
  <c r="E8" i="5" s="1"/>
  <c r="D36" i="5"/>
  <c r="C36" i="5" s="1"/>
  <c r="D26" i="5"/>
  <c r="D21" i="5"/>
  <c r="D9" i="5"/>
  <c r="D8" i="5" s="1"/>
  <c r="D7" i="5" s="1"/>
  <c r="D5" i="3"/>
  <c r="C9" i="3"/>
  <c r="C7" i="3"/>
  <c r="C8" i="3"/>
  <c r="C6" i="3"/>
  <c r="C7" i="5" l="1"/>
  <c r="E7" i="5"/>
  <c r="F7" i="5"/>
  <c r="C5" i="3"/>
  <c r="C9" i="5"/>
  <c r="C8" i="5"/>
  <c r="P5" i="3"/>
  <c r="Q5" i="3"/>
  <c r="R5" i="3"/>
  <c r="O5" i="3"/>
  <c r="E5" i="3"/>
  <c r="F5" i="3"/>
  <c r="G5" i="3"/>
  <c r="H5" i="3"/>
  <c r="I5" i="3"/>
  <c r="J5" i="3"/>
  <c r="K5" i="3"/>
  <c r="L5" i="3"/>
  <c r="M5" i="3"/>
</calcChain>
</file>

<file path=xl/sharedStrings.xml><?xml version="1.0" encoding="utf-8"?>
<sst xmlns="http://schemas.openxmlformats.org/spreadsheetml/2006/main" count="97" uniqueCount="55">
  <si>
    <t>TT</t>
  </si>
  <si>
    <t>Tên cơ sở hoạt động giáo dục nghề nghiệp</t>
  </si>
  <si>
    <t>Đạt chuẩn</t>
  </si>
  <si>
    <t>Tổng số</t>
  </si>
  <si>
    <t>Dạy lý thuyết</t>
  </si>
  <si>
    <t>Loại A</t>
  </si>
  <si>
    <t>Loại B</t>
  </si>
  <si>
    <t>Loại C</t>
  </si>
  <si>
    <t>Dạy thực hành</t>
  </si>
  <si>
    <t>Dạy tích hợp</t>
  </si>
  <si>
    <t>Chưa đạt chuẩn</t>
  </si>
  <si>
    <t>I</t>
  </si>
  <si>
    <t>TRƯỜNG CAO ĐẲNG</t>
  </si>
  <si>
    <t>II</t>
  </si>
  <si>
    <t>TRƯỜNG TRUNG CẤP</t>
  </si>
  <si>
    <t>III</t>
  </si>
  <si>
    <t>IV</t>
  </si>
  <si>
    <t>CƠ SỞ GIÁO DỤC ĐẠI HỌC, DOANH NGHIỆP CÓ ĐĂNG KÝ HOẠT ĐỘNG GIÁO DỤC NGHỀ NGHIỆP</t>
  </si>
  <si>
    <t>Trường Cao đẳng Phát thanh truyền hình II</t>
  </si>
  <si>
    <t>Trường TCN Đông Sài Gòn</t>
  </si>
  <si>
    <t>Trường TC Công nghệ Lương thực Thực phẩm</t>
  </si>
  <si>
    <t>Trung tâm GDNN-GDTX Quận Gò Vấp</t>
  </si>
  <si>
    <t>Trung tâm Bảo trợ Dạy nghề và Tạo Việc làm cho người tàn tật</t>
  </si>
  <si>
    <t>TTDN bán công SaiGonTourist</t>
  </si>
  <si>
    <t>TTDN Giao thông Vận tải Viễn Đông</t>
  </si>
  <si>
    <t>TTDN lái xe Ngọc Đức</t>
  </si>
  <si>
    <t>TTDN tư thục Tiến Thành</t>
  </si>
  <si>
    <t>TTDN Lái xe Hiệp Phát</t>
  </si>
  <si>
    <t>TTDN Thành Đạt</t>
  </si>
  <si>
    <t>TTDN lái xe Tiến Thắng</t>
  </si>
  <si>
    <t>Công ty TNHH Linh Pang</t>
  </si>
  <si>
    <t>Nhà giáo dạy trình độ trung cấp</t>
  </si>
  <si>
    <t>Nhà giáo dạy trình độ Sơ cấp</t>
  </si>
  <si>
    <t>-</t>
  </si>
  <si>
    <t>Dạy trình độ cao đẳng</t>
  </si>
  <si>
    <t>Dạy trình độ trung cấp</t>
  </si>
  <si>
    <t>Dạy trình độ sơ cấp</t>
  </si>
  <si>
    <t>TRUNG TÂM GDNN</t>
  </si>
  <si>
    <t>BẢNG TỔNG HỢP PHÂN TÍCH CHẤT LƯỢNG NHÀ GIÁO NĂM 2019</t>
  </si>
  <si>
    <t>BẢNG TỔNG HỢP NHÀ GIÁO CHƯA ĐẠT CHUẨN VỀ CHUYÊN MÔN - NGHIỆP VỤ NĂM  2019</t>
  </si>
  <si>
    <t>Tên cơ sở giáo dục nghề nghiệp</t>
  </si>
  <si>
    <t>Trường Cao đẳng</t>
  </si>
  <si>
    <t>Trường Cao đẳng Lý Tự Trọng TP.Hồ Chí Minh</t>
  </si>
  <si>
    <t>Trường Cao đẳng Kinh tế TP. Hồ Chí Minh</t>
  </si>
  <si>
    <t>Trường trung cấp</t>
  </si>
  <si>
    <t>Trung tâm GDNN - GDTX</t>
  </si>
  <si>
    <t>Cơ sở khác</t>
  </si>
  <si>
    <t>Công ty TNHH MTV TM Dịch vụ Đào tạo Ngọc Ánh</t>
  </si>
  <si>
    <t>Nghiệp vụ sư phạm</t>
  </si>
  <si>
    <t>Trình độ Ngoại ngữ</t>
  </si>
  <si>
    <t>Trình độ tin học</t>
  </si>
  <si>
    <t>Nhà giáo dạy lý thuyết</t>
  </si>
  <si>
    <t>Nhà giáo dạy thực hành</t>
  </si>
  <si>
    <t>Nhà giáo dạy tích hợp</t>
  </si>
  <si>
    <t>Phân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</si>
</sst>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3" fillId="0" borderId="0" xfId="0" applyFont="1" applyAlignment="1">
      <alignment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/>
    </xf>
    <xf numFmtId="3" fontId="5" fillId="2" borderId="3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center" vertical="center"/>
    </xf>
    <xf numFmtId="1" fontId="9" fillId="3" borderId="1" xfId="1" applyNumberFormat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center" vertical="center"/>
    </xf>
    <xf numFmtId="1" fontId="9" fillId="4" borderId="1" xfId="1" applyNumberFormat="1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vertical="center"/>
    </xf>
    <xf numFmtId="1" fontId="1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3" fontId="9" fillId="5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center" vertical="center"/>
    </xf>
    <xf numFmtId="1" fontId="9" fillId="5" borderId="1" xfId="1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vertical="center"/>
    </xf>
    <xf numFmtId="1" fontId="9" fillId="5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zoomScale="90" zoomScaleNormal="90" workbookViewId="0">
      <selection activeCell="C23" sqref="C23"/>
    </sheetView>
  </sheetViews>
  <sheetFormatPr defaultRowHeight="18.75" x14ac:dyDescent="0.25"/>
  <cols>
    <col min="1" max="1" width="5.85546875" style="25" customWidth="1"/>
    <col min="2" max="2" width="55" style="26" customWidth="1"/>
    <col min="3" max="3" width="12.5703125" style="26" customWidth="1"/>
    <col min="4" max="4" width="15.28515625" style="26" customWidth="1"/>
    <col min="5" max="7" width="12.85546875" style="25" customWidth="1"/>
    <col min="8" max="10" width="12.7109375" style="25" customWidth="1"/>
    <col min="11" max="13" width="13.28515625" style="25" customWidth="1"/>
    <col min="14" max="14" width="13.7109375" style="25" customWidth="1"/>
    <col min="15" max="15" width="9.85546875" style="17" bestFit="1" customWidth="1"/>
    <col min="16" max="16384" width="9.140625" style="17"/>
  </cols>
  <sheetData>
    <row r="1" spans="1:15" ht="42.75" customHeight="1" x14ac:dyDescent="0.25">
      <c r="A1" s="53" t="s">
        <v>39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3" spans="1:15" x14ac:dyDescent="0.25">
      <c r="A3" s="62" t="s">
        <v>0</v>
      </c>
      <c r="B3" s="59" t="s">
        <v>40</v>
      </c>
      <c r="C3" s="59" t="s">
        <v>3</v>
      </c>
      <c r="D3" s="59" t="s">
        <v>51</v>
      </c>
      <c r="E3" s="59" t="s">
        <v>52</v>
      </c>
      <c r="F3" s="59" t="s">
        <v>53</v>
      </c>
      <c r="G3" s="58" t="s">
        <v>54</v>
      </c>
      <c r="H3" s="58"/>
      <c r="I3" s="58"/>
      <c r="J3" s="58"/>
      <c r="K3" s="58"/>
      <c r="L3" s="58"/>
      <c r="M3" s="58"/>
      <c r="N3" s="58"/>
      <c r="O3" s="58"/>
    </row>
    <row r="4" spans="1:15" ht="19.5" customHeight="1" x14ac:dyDescent="0.25">
      <c r="A4" s="63"/>
      <c r="B4" s="60"/>
      <c r="C4" s="60"/>
      <c r="D4" s="60"/>
      <c r="E4" s="60"/>
      <c r="F4" s="60"/>
      <c r="G4" s="55" t="s">
        <v>51</v>
      </c>
      <c r="H4" s="55"/>
      <c r="I4" s="55"/>
      <c r="J4" s="56" t="s">
        <v>52</v>
      </c>
      <c r="K4" s="56"/>
      <c r="L4" s="56"/>
      <c r="M4" s="57" t="s">
        <v>53</v>
      </c>
      <c r="N4" s="57"/>
      <c r="O4" s="57"/>
    </row>
    <row r="5" spans="1:15" x14ac:dyDescent="0.25">
      <c r="A5" s="63"/>
      <c r="B5" s="60"/>
      <c r="C5" s="60"/>
      <c r="D5" s="60"/>
      <c r="E5" s="60"/>
      <c r="F5" s="60"/>
      <c r="G5" s="55"/>
      <c r="H5" s="55"/>
      <c r="I5" s="55"/>
      <c r="J5" s="56"/>
      <c r="K5" s="56"/>
      <c r="L5" s="56"/>
      <c r="M5" s="57"/>
      <c r="N5" s="57"/>
      <c r="O5" s="57"/>
    </row>
    <row r="6" spans="1:15" ht="41.25" customHeight="1" x14ac:dyDescent="0.25">
      <c r="A6" s="63"/>
      <c r="B6" s="60"/>
      <c r="C6" s="61"/>
      <c r="D6" s="61"/>
      <c r="E6" s="61"/>
      <c r="F6" s="61"/>
      <c r="G6" s="50" t="s">
        <v>48</v>
      </c>
      <c r="H6" s="50" t="s">
        <v>49</v>
      </c>
      <c r="I6" s="50" t="s">
        <v>50</v>
      </c>
      <c r="J6" s="51" t="s">
        <v>48</v>
      </c>
      <c r="K6" s="51" t="s">
        <v>49</v>
      </c>
      <c r="L6" s="51" t="s">
        <v>50</v>
      </c>
      <c r="M6" s="52" t="s">
        <v>48</v>
      </c>
      <c r="N6" s="52" t="s">
        <v>49</v>
      </c>
      <c r="O6" s="52" t="s">
        <v>50</v>
      </c>
    </row>
    <row r="7" spans="1:15" ht="23.25" customHeight="1" x14ac:dyDescent="0.25">
      <c r="A7" s="64"/>
      <c r="B7" s="61"/>
      <c r="C7" s="18">
        <f>SUM(D7:F7)</f>
        <v>175</v>
      </c>
      <c r="D7" s="27">
        <f>+D8+D21+D26+D36</f>
        <v>20</v>
      </c>
      <c r="E7" s="34">
        <f>+E8+E21+E26+E36</f>
        <v>137</v>
      </c>
      <c r="F7" s="40">
        <f>+F8+F21+F26+F36</f>
        <v>18</v>
      </c>
      <c r="G7" s="27"/>
      <c r="H7" s="27"/>
      <c r="I7" s="27"/>
      <c r="J7" s="34"/>
      <c r="K7" s="34"/>
      <c r="L7" s="34"/>
      <c r="M7" s="40"/>
      <c r="N7" s="40"/>
      <c r="O7" s="41"/>
    </row>
    <row r="8" spans="1:15" ht="35.1" customHeight="1" x14ac:dyDescent="0.25">
      <c r="A8" s="19" t="s">
        <v>11</v>
      </c>
      <c r="B8" s="20" t="s">
        <v>41</v>
      </c>
      <c r="C8" s="18">
        <f t="shared" ref="C8:C38" si="0">SUM(D8:F8)</f>
        <v>21</v>
      </c>
      <c r="D8" s="28">
        <f>SUM(D9:D20)</f>
        <v>14</v>
      </c>
      <c r="E8" s="35">
        <f>SUM(E9:E20)</f>
        <v>6</v>
      </c>
      <c r="F8" s="42">
        <f>SUM(F9:F20)</f>
        <v>1</v>
      </c>
      <c r="G8" s="28"/>
      <c r="H8" s="28"/>
      <c r="I8" s="28"/>
      <c r="J8" s="35"/>
      <c r="K8" s="35"/>
      <c r="L8" s="35"/>
      <c r="M8" s="42"/>
      <c r="N8" s="42"/>
      <c r="O8" s="43"/>
    </row>
    <row r="9" spans="1:15" ht="35.1" customHeight="1" x14ac:dyDescent="0.25">
      <c r="A9" s="21">
        <v>1</v>
      </c>
      <c r="B9" s="22" t="s">
        <v>18</v>
      </c>
      <c r="C9" s="18">
        <f t="shared" si="0"/>
        <v>7</v>
      </c>
      <c r="D9" s="29">
        <f t="shared" ref="D9:F9" si="1">SUM(D10:D12)</f>
        <v>4</v>
      </c>
      <c r="E9" s="36">
        <f t="shared" si="1"/>
        <v>3</v>
      </c>
      <c r="F9" s="44">
        <f t="shared" si="1"/>
        <v>0</v>
      </c>
      <c r="G9" s="29"/>
      <c r="H9" s="29"/>
      <c r="I9" s="29"/>
      <c r="J9" s="36"/>
      <c r="K9" s="36"/>
      <c r="L9" s="36"/>
      <c r="M9" s="44"/>
      <c r="N9" s="44"/>
      <c r="O9" s="43"/>
    </row>
    <row r="10" spans="1:15" ht="35.1" customHeight="1" x14ac:dyDescent="0.25">
      <c r="A10" s="23" t="s">
        <v>33</v>
      </c>
      <c r="B10" s="22" t="s">
        <v>34</v>
      </c>
      <c r="C10" s="18">
        <f t="shared" si="0"/>
        <v>7</v>
      </c>
      <c r="D10" s="29">
        <v>4</v>
      </c>
      <c r="E10" s="36">
        <v>3</v>
      </c>
      <c r="F10" s="45"/>
      <c r="G10" s="29"/>
      <c r="H10" s="29"/>
      <c r="I10" s="29"/>
      <c r="J10" s="36"/>
      <c r="K10" s="36"/>
      <c r="L10" s="36"/>
      <c r="M10" s="44"/>
      <c r="N10" s="45"/>
      <c r="O10" s="43"/>
    </row>
    <row r="11" spans="1:15" ht="35.1" customHeight="1" x14ac:dyDescent="0.25">
      <c r="A11" s="23" t="s">
        <v>33</v>
      </c>
      <c r="B11" s="22" t="s">
        <v>35</v>
      </c>
      <c r="C11" s="18">
        <f t="shared" si="0"/>
        <v>0</v>
      </c>
      <c r="D11" s="30"/>
      <c r="E11" s="37"/>
      <c r="F11" s="45"/>
      <c r="G11" s="30"/>
      <c r="H11" s="30"/>
      <c r="I11" s="30"/>
      <c r="J11" s="37"/>
      <c r="K11" s="37"/>
      <c r="L11" s="37"/>
      <c r="M11" s="45"/>
      <c r="N11" s="45"/>
      <c r="O11" s="43"/>
    </row>
    <row r="12" spans="1:15" ht="35.1" customHeight="1" x14ac:dyDescent="0.25">
      <c r="A12" s="23" t="s">
        <v>33</v>
      </c>
      <c r="B12" s="22" t="s">
        <v>36</v>
      </c>
      <c r="C12" s="18">
        <f t="shared" si="0"/>
        <v>0</v>
      </c>
      <c r="D12" s="30"/>
      <c r="E12" s="37"/>
      <c r="F12" s="45"/>
      <c r="G12" s="30"/>
      <c r="H12" s="30"/>
      <c r="I12" s="30"/>
      <c r="J12" s="37"/>
      <c r="K12" s="37"/>
      <c r="L12" s="37"/>
      <c r="M12" s="45"/>
      <c r="N12" s="45"/>
      <c r="O12" s="43"/>
    </row>
    <row r="13" spans="1:15" ht="40.5" customHeight="1" x14ac:dyDescent="0.25">
      <c r="A13" s="21">
        <v>2</v>
      </c>
      <c r="B13" s="22" t="s">
        <v>42</v>
      </c>
      <c r="C13" s="18">
        <f t="shared" si="0"/>
        <v>0</v>
      </c>
      <c r="D13" s="29">
        <v>0</v>
      </c>
      <c r="E13" s="36">
        <v>0</v>
      </c>
      <c r="F13" s="44">
        <v>0</v>
      </c>
      <c r="G13" s="29"/>
      <c r="H13" s="29"/>
      <c r="I13" s="29"/>
      <c r="J13" s="36"/>
      <c r="K13" s="36"/>
      <c r="L13" s="36"/>
      <c r="M13" s="44"/>
      <c r="N13" s="44"/>
      <c r="O13" s="43"/>
    </row>
    <row r="14" spans="1:15" ht="35.1" customHeight="1" x14ac:dyDescent="0.25">
      <c r="A14" s="23" t="s">
        <v>33</v>
      </c>
      <c r="B14" s="22" t="s">
        <v>34</v>
      </c>
      <c r="C14" s="18">
        <f t="shared" si="0"/>
        <v>6</v>
      </c>
      <c r="D14" s="29">
        <v>6</v>
      </c>
      <c r="E14" s="36">
        <v>0</v>
      </c>
      <c r="F14" s="44">
        <v>0</v>
      </c>
      <c r="G14" s="29"/>
      <c r="H14" s="29"/>
      <c r="I14" s="29"/>
      <c r="J14" s="36"/>
      <c r="K14" s="36"/>
      <c r="L14" s="36"/>
      <c r="M14" s="44"/>
      <c r="N14" s="44"/>
      <c r="O14" s="43"/>
    </row>
    <row r="15" spans="1:15" ht="35.1" customHeight="1" x14ac:dyDescent="0.25">
      <c r="A15" s="23" t="s">
        <v>33</v>
      </c>
      <c r="B15" s="22" t="s">
        <v>35</v>
      </c>
      <c r="C15" s="18">
        <f t="shared" si="0"/>
        <v>0</v>
      </c>
      <c r="D15" s="29"/>
      <c r="E15" s="36"/>
      <c r="F15" s="44"/>
      <c r="G15" s="29"/>
      <c r="H15" s="29"/>
      <c r="I15" s="29"/>
      <c r="J15" s="36"/>
      <c r="K15" s="36"/>
      <c r="L15" s="36"/>
      <c r="M15" s="44"/>
      <c r="N15" s="44"/>
      <c r="O15" s="43"/>
    </row>
    <row r="16" spans="1:15" ht="35.1" customHeight="1" x14ac:dyDescent="0.25">
      <c r="A16" s="23" t="s">
        <v>33</v>
      </c>
      <c r="B16" s="22" t="s">
        <v>36</v>
      </c>
      <c r="C16" s="18">
        <f t="shared" si="0"/>
        <v>0</v>
      </c>
      <c r="D16" s="29"/>
      <c r="E16" s="36"/>
      <c r="F16" s="44"/>
      <c r="G16" s="29"/>
      <c r="H16" s="29"/>
      <c r="I16" s="29"/>
      <c r="J16" s="36"/>
      <c r="K16" s="36"/>
      <c r="L16" s="36"/>
      <c r="M16" s="44"/>
      <c r="N16" s="44"/>
      <c r="O16" s="43"/>
    </row>
    <row r="17" spans="1:15" ht="35.1" customHeight="1" x14ac:dyDescent="0.25">
      <c r="A17" s="21">
        <v>3</v>
      </c>
      <c r="B17" s="22" t="s">
        <v>43</v>
      </c>
      <c r="C17" s="18">
        <f t="shared" si="0"/>
        <v>0</v>
      </c>
      <c r="D17" s="29">
        <v>0</v>
      </c>
      <c r="E17" s="36">
        <v>0</v>
      </c>
      <c r="F17" s="44">
        <v>0</v>
      </c>
      <c r="G17" s="29"/>
      <c r="H17" s="29"/>
      <c r="I17" s="29"/>
      <c r="J17" s="36"/>
      <c r="K17" s="36"/>
      <c r="L17" s="36"/>
      <c r="M17" s="44"/>
      <c r="N17" s="44"/>
      <c r="O17" s="43"/>
    </row>
    <row r="18" spans="1:15" ht="35.1" customHeight="1" x14ac:dyDescent="0.25">
      <c r="A18" s="23" t="s">
        <v>33</v>
      </c>
      <c r="B18" s="22" t="s">
        <v>34</v>
      </c>
      <c r="C18" s="18">
        <f t="shared" si="0"/>
        <v>1</v>
      </c>
      <c r="D18" s="29">
        <v>0</v>
      </c>
      <c r="E18" s="36">
        <v>0</v>
      </c>
      <c r="F18" s="44">
        <v>1</v>
      </c>
      <c r="G18" s="29"/>
      <c r="H18" s="29"/>
      <c r="I18" s="29"/>
      <c r="J18" s="36"/>
      <c r="K18" s="36"/>
      <c r="L18" s="36"/>
      <c r="M18" s="44"/>
      <c r="N18" s="44"/>
      <c r="O18" s="43"/>
    </row>
    <row r="19" spans="1:15" ht="35.1" customHeight="1" x14ac:dyDescent="0.25">
      <c r="A19" s="23" t="s">
        <v>33</v>
      </c>
      <c r="B19" s="22" t="s">
        <v>35</v>
      </c>
      <c r="C19" s="18">
        <f t="shared" si="0"/>
        <v>0</v>
      </c>
      <c r="D19" s="29">
        <v>0</v>
      </c>
      <c r="E19" s="36">
        <v>0</v>
      </c>
      <c r="F19" s="44">
        <v>0</v>
      </c>
      <c r="G19" s="29"/>
      <c r="H19" s="29"/>
      <c r="I19" s="29"/>
      <c r="J19" s="36"/>
      <c r="K19" s="36"/>
      <c r="L19" s="36"/>
      <c r="M19" s="44"/>
      <c r="N19" s="44"/>
      <c r="O19" s="43"/>
    </row>
    <row r="20" spans="1:15" ht="35.1" customHeight="1" x14ac:dyDescent="0.25">
      <c r="A20" s="23" t="s">
        <v>33</v>
      </c>
      <c r="B20" s="22" t="s">
        <v>36</v>
      </c>
      <c r="C20" s="18">
        <f t="shared" si="0"/>
        <v>0</v>
      </c>
      <c r="D20" s="29"/>
      <c r="E20" s="36"/>
      <c r="F20" s="44"/>
      <c r="G20" s="29"/>
      <c r="H20" s="29"/>
      <c r="I20" s="29"/>
      <c r="J20" s="36"/>
      <c r="K20" s="36"/>
      <c r="L20" s="36"/>
      <c r="M20" s="44"/>
      <c r="N20" s="44"/>
      <c r="O20" s="43"/>
    </row>
    <row r="21" spans="1:15" ht="35.1" customHeight="1" x14ac:dyDescent="0.25">
      <c r="A21" s="19" t="s">
        <v>13</v>
      </c>
      <c r="B21" s="24" t="s">
        <v>44</v>
      </c>
      <c r="C21" s="18">
        <f t="shared" si="0"/>
        <v>4</v>
      </c>
      <c r="D21" s="28">
        <f>SUM(D22:D25)</f>
        <v>1</v>
      </c>
      <c r="E21" s="35">
        <f>SUM(E22:E25)</f>
        <v>1</v>
      </c>
      <c r="F21" s="42">
        <f>SUM(F22:F25)</f>
        <v>2</v>
      </c>
      <c r="G21" s="28"/>
      <c r="H21" s="28"/>
      <c r="I21" s="28"/>
      <c r="J21" s="35"/>
      <c r="K21" s="35"/>
      <c r="L21" s="35"/>
      <c r="M21" s="42"/>
      <c r="N21" s="42"/>
      <c r="O21" s="41"/>
    </row>
    <row r="22" spans="1:15" ht="35.1" customHeight="1" x14ac:dyDescent="0.25">
      <c r="A22" s="21">
        <v>1</v>
      </c>
      <c r="B22" s="22" t="s">
        <v>19</v>
      </c>
      <c r="C22" s="18">
        <f t="shared" si="0"/>
        <v>0</v>
      </c>
      <c r="D22" s="31"/>
      <c r="E22" s="38"/>
      <c r="F22" s="46"/>
      <c r="G22" s="31"/>
      <c r="H22" s="31"/>
      <c r="I22" s="31"/>
      <c r="J22" s="38"/>
      <c r="K22" s="38"/>
      <c r="L22" s="38"/>
      <c r="M22" s="46"/>
      <c r="N22" s="46"/>
      <c r="O22" s="43"/>
    </row>
    <row r="23" spans="1:15" ht="35.1" customHeight="1" x14ac:dyDescent="0.25">
      <c r="A23" s="23" t="s">
        <v>33</v>
      </c>
      <c r="B23" s="22" t="s">
        <v>31</v>
      </c>
      <c r="C23" s="18">
        <f t="shared" si="0"/>
        <v>0</v>
      </c>
      <c r="D23" s="31">
        <v>0</v>
      </c>
      <c r="E23" s="38">
        <v>0</v>
      </c>
      <c r="F23" s="46">
        <v>0</v>
      </c>
      <c r="G23" s="31"/>
      <c r="H23" s="31"/>
      <c r="I23" s="31"/>
      <c r="J23" s="38"/>
      <c r="K23" s="38"/>
      <c r="L23" s="38"/>
      <c r="M23" s="46"/>
      <c r="N23" s="46"/>
      <c r="O23" s="43"/>
    </row>
    <row r="24" spans="1:15" ht="35.1" customHeight="1" x14ac:dyDescent="0.25">
      <c r="A24" s="23" t="s">
        <v>33</v>
      </c>
      <c r="B24" s="22" t="s">
        <v>32</v>
      </c>
      <c r="C24" s="18">
        <f t="shared" si="0"/>
        <v>2</v>
      </c>
      <c r="D24" s="31">
        <v>0</v>
      </c>
      <c r="E24" s="38">
        <v>0</v>
      </c>
      <c r="F24" s="46">
        <v>2</v>
      </c>
      <c r="G24" s="31"/>
      <c r="H24" s="31"/>
      <c r="I24" s="31"/>
      <c r="J24" s="38"/>
      <c r="K24" s="38"/>
      <c r="L24" s="38"/>
      <c r="M24" s="46"/>
      <c r="N24" s="46"/>
      <c r="O24" s="43"/>
    </row>
    <row r="25" spans="1:15" ht="35.1" customHeight="1" x14ac:dyDescent="0.25">
      <c r="A25" s="21">
        <v>2</v>
      </c>
      <c r="B25" s="22" t="s">
        <v>20</v>
      </c>
      <c r="C25" s="18">
        <f t="shared" si="0"/>
        <v>2</v>
      </c>
      <c r="D25" s="32">
        <v>1</v>
      </c>
      <c r="E25" s="39">
        <v>1</v>
      </c>
      <c r="F25" s="46"/>
      <c r="G25" s="32"/>
      <c r="H25" s="32"/>
      <c r="I25" s="32"/>
      <c r="J25" s="39"/>
      <c r="K25" s="39"/>
      <c r="L25" s="39"/>
      <c r="M25" s="47"/>
      <c r="N25" s="46"/>
      <c r="O25" s="43"/>
    </row>
    <row r="26" spans="1:15" ht="35.1" customHeight="1" x14ac:dyDescent="0.25">
      <c r="A26" s="19" t="s">
        <v>15</v>
      </c>
      <c r="B26" s="20" t="s">
        <v>45</v>
      </c>
      <c r="C26" s="18">
        <f t="shared" si="0"/>
        <v>144</v>
      </c>
      <c r="D26" s="28">
        <f>SUM(D27:D35)</f>
        <v>5</v>
      </c>
      <c r="E26" s="35">
        <f>SUM(E27:E35)</f>
        <v>130</v>
      </c>
      <c r="F26" s="42">
        <f>SUM(F27:F35)</f>
        <v>9</v>
      </c>
      <c r="G26" s="28"/>
      <c r="H26" s="28"/>
      <c r="I26" s="28"/>
      <c r="J26" s="35"/>
      <c r="K26" s="35"/>
      <c r="L26" s="35"/>
      <c r="M26" s="42"/>
      <c r="N26" s="42"/>
      <c r="O26" s="41"/>
    </row>
    <row r="27" spans="1:15" ht="35.1" customHeight="1" x14ac:dyDescent="0.25">
      <c r="A27" s="21">
        <v>1</v>
      </c>
      <c r="B27" s="22" t="s">
        <v>21</v>
      </c>
      <c r="C27" s="18">
        <f t="shared" si="0"/>
        <v>10</v>
      </c>
      <c r="D27" s="29">
        <v>5</v>
      </c>
      <c r="E27" s="36">
        <v>5</v>
      </c>
      <c r="F27" s="46">
        <v>0</v>
      </c>
      <c r="G27" s="29"/>
      <c r="H27" s="29"/>
      <c r="I27" s="29"/>
      <c r="J27" s="36"/>
      <c r="K27" s="36"/>
      <c r="L27" s="36"/>
      <c r="M27" s="44"/>
      <c r="N27" s="46"/>
      <c r="O27" s="43"/>
    </row>
    <row r="28" spans="1:15" ht="35.1" customHeight="1" x14ac:dyDescent="0.25">
      <c r="A28" s="21">
        <v>2</v>
      </c>
      <c r="B28" s="22" t="s">
        <v>23</v>
      </c>
      <c r="C28" s="18">
        <f t="shared" si="0"/>
        <v>8</v>
      </c>
      <c r="D28" s="31">
        <v>0</v>
      </c>
      <c r="E28" s="38">
        <v>8</v>
      </c>
      <c r="F28" s="46">
        <v>0</v>
      </c>
      <c r="G28" s="31"/>
      <c r="H28" s="31"/>
      <c r="I28" s="31"/>
      <c r="J28" s="38"/>
      <c r="K28" s="38"/>
      <c r="L28" s="38"/>
      <c r="M28" s="46"/>
      <c r="N28" s="46"/>
      <c r="O28" s="43"/>
    </row>
    <row r="29" spans="1:15" ht="35.1" customHeight="1" x14ac:dyDescent="0.25">
      <c r="A29" s="21">
        <v>3</v>
      </c>
      <c r="B29" s="22" t="s">
        <v>24</v>
      </c>
      <c r="C29" s="18">
        <f t="shared" si="0"/>
        <v>12</v>
      </c>
      <c r="D29" s="31">
        <v>0</v>
      </c>
      <c r="E29" s="38">
        <v>12</v>
      </c>
      <c r="F29" s="46">
        <v>0</v>
      </c>
      <c r="G29" s="31"/>
      <c r="H29" s="31"/>
      <c r="I29" s="31"/>
      <c r="J29" s="38"/>
      <c r="K29" s="38"/>
      <c r="L29" s="38"/>
      <c r="M29" s="46"/>
      <c r="N29" s="46"/>
      <c r="O29" s="43"/>
    </row>
    <row r="30" spans="1:15" ht="35.1" customHeight="1" x14ac:dyDescent="0.25">
      <c r="A30" s="21">
        <v>4</v>
      </c>
      <c r="B30" s="22" t="s">
        <v>25</v>
      </c>
      <c r="C30" s="18">
        <f t="shared" si="0"/>
        <v>1</v>
      </c>
      <c r="D30" s="31">
        <v>0</v>
      </c>
      <c r="E30" s="38">
        <v>1</v>
      </c>
      <c r="F30" s="46">
        <v>0</v>
      </c>
      <c r="G30" s="31"/>
      <c r="H30" s="31"/>
      <c r="I30" s="31"/>
      <c r="J30" s="38"/>
      <c r="K30" s="38"/>
      <c r="L30" s="38"/>
      <c r="M30" s="46"/>
      <c r="N30" s="46"/>
      <c r="O30" s="43"/>
    </row>
    <row r="31" spans="1:15" ht="35.1" customHeight="1" x14ac:dyDescent="0.25">
      <c r="A31" s="21">
        <v>5</v>
      </c>
      <c r="B31" s="22" t="s">
        <v>26</v>
      </c>
      <c r="C31" s="18">
        <f t="shared" si="0"/>
        <v>2</v>
      </c>
      <c r="D31" s="31">
        <v>0</v>
      </c>
      <c r="E31" s="38">
        <v>2</v>
      </c>
      <c r="F31" s="46">
        <v>0</v>
      </c>
      <c r="G31" s="31"/>
      <c r="H31" s="31"/>
      <c r="I31" s="31"/>
      <c r="J31" s="38"/>
      <c r="K31" s="38"/>
      <c r="L31" s="38"/>
      <c r="M31" s="46"/>
      <c r="N31" s="46"/>
      <c r="O31" s="43"/>
    </row>
    <row r="32" spans="1:15" ht="35.1" customHeight="1" x14ac:dyDescent="0.25">
      <c r="A32" s="21">
        <v>6</v>
      </c>
      <c r="B32" s="22" t="s">
        <v>27</v>
      </c>
      <c r="C32" s="18">
        <f t="shared" si="0"/>
        <v>61</v>
      </c>
      <c r="D32" s="31">
        <v>0</v>
      </c>
      <c r="E32" s="38">
        <v>61</v>
      </c>
      <c r="F32" s="46">
        <v>0</v>
      </c>
      <c r="G32" s="31"/>
      <c r="H32" s="31"/>
      <c r="I32" s="31"/>
      <c r="J32" s="38"/>
      <c r="K32" s="38"/>
      <c r="L32" s="38"/>
      <c r="M32" s="46"/>
      <c r="N32" s="46"/>
      <c r="O32" s="43"/>
    </row>
    <row r="33" spans="1:15" ht="35.1" customHeight="1" x14ac:dyDescent="0.25">
      <c r="A33" s="21">
        <v>7</v>
      </c>
      <c r="B33" s="22" t="s">
        <v>28</v>
      </c>
      <c r="C33" s="18">
        <f t="shared" si="0"/>
        <v>38</v>
      </c>
      <c r="D33" s="31">
        <v>0</v>
      </c>
      <c r="E33" s="38">
        <v>38</v>
      </c>
      <c r="F33" s="46">
        <v>0</v>
      </c>
      <c r="G33" s="31"/>
      <c r="H33" s="31"/>
      <c r="I33" s="31"/>
      <c r="J33" s="38"/>
      <c r="K33" s="38"/>
      <c r="L33" s="38"/>
      <c r="M33" s="46"/>
      <c r="N33" s="46"/>
      <c r="O33" s="43"/>
    </row>
    <row r="34" spans="1:15" ht="35.1" customHeight="1" x14ac:dyDescent="0.25">
      <c r="A34" s="21">
        <v>8</v>
      </c>
      <c r="B34" s="22" t="s">
        <v>29</v>
      </c>
      <c r="C34" s="18">
        <f t="shared" si="0"/>
        <v>3</v>
      </c>
      <c r="D34" s="31">
        <v>0</v>
      </c>
      <c r="E34" s="38">
        <v>3</v>
      </c>
      <c r="F34" s="46">
        <v>0</v>
      </c>
      <c r="G34" s="31"/>
      <c r="H34" s="31"/>
      <c r="I34" s="31"/>
      <c r="J34" s="38"/>
      <c r="K34" s="38"/>
      <c r="L34" s="38"/>
      <c r="M34" s="46"/>
      <c r="N34" s="46"/>
      <c r="O34" s="43"/>
    </row>
    <row r="35" spans="1:15" ht="45.75" customHeight="1" x14ac:dyDescent="0.25">
      <c r="A35" s="21">
        <v>9</v>
      </c>
      <c r="B35" s="22" t="s">
        <v>22</v>
      </c>
      <c r="C35" s="18">
        <f t="shared" si="0"/>
        <v>9</v>
      </c>
      <c r="D35" s="31">
        <v>0</v>
      </c>
      <c r="E35" s="38">
        <v>0</v>
      </c>
      <c r="F35" s="46">
        <v>9</v>
      </c>
      <c r="G35" s="31"/>
      <c r="H35" s="31"/>
      <c r="I35" s="31"/>
      <c r="J35" s="38"/>
      <c r="K35" s="38"/>
      <c r="L35" s="38"/>
      <c r="M35" s="46"/>
      <c r="N35" s="46"/>
      <c r="O35" s="43"/>
    </row>
    <row r="36" spans="1:15" ht="36.75" customHeight="1" x14ac:dyDescent="0.25">
      <c r="A36" s="19" t="s">
        <v>16</v>
      </c>
      <c r="B36" s="20" t="s">
        <v>46</v>
      </c>
      <c r="C36" s="18">
        <f t="shared" si="0"/>
        <v>6</v>
      </c>
      <c r="D36" s="28">
        <f>SUM(D37:D38)</f>
        <v>0</v>
      </c>
      <c r="E36" s="35">
        <f>SUM(E37:E38)</f>
        <v>0</v>
      </c>
      <c r="F36" s="42">
        <f>SUM(F37:F38)</f>
        <v>6</v>
      </c>
      <c r="G36" s="28"/>
      <c r="H36" s="28"/>
      <c r="I36" s="28"/>
      <c r="J36" s="35"/>
      <c r="K36" s="35"/>
      <c r="L36" s="35"/>
      <c r="M36" s="42"/>
      <c r="N36" s="42"/>
      <c r="O36" s="48"/>
    </row>
    <row r="37" spans="1:15" ht="35.1" customHeight="1" x14ac:dyDescent="0.25">
      <c r="A37" s="21">
        <v>1</v>
      </c>
      <c r="B37" s="22" t="s">
        <v>30</v>
      </c>
      <c r="C37" s="18">
        <f t="shared" si="0"/>
        <v>4</v>
      </c>
      <c r="D37" s="31"/>
      <c r="E37" s="38"/>
      <c r="F37" s="46">
        <v>4</v>
      </c>
      <c r="G37" s="31"/>
      <c r="H37" s="31"/>
      <c r="I37" s="31"/>
      <c r="J37" s="38"/>
      <c r="K37" s="38"/>
      <c r="L37" s="38"/>
      <c r="M37" s="46"/>
      <c r="N37" s="46"/>
      <c r="O37" s="43"/>
    </row>
    <row r="38" spans="1:15" ht="42.75" customHeight="1" x14ac:dyDescent="0.25">
      <c r="A38" s="21">
        <v>2</v>
      </c>
      <c r="B38" s="22" t="s">
        <v>47</v>
      </c>
      <c r="C38" s="18">
        <f t="shared" si="0"/>
        <v>2</v>
      </c>
      <c r="D38" s="31">
        <v>0</v>
      </c>
      <c r="E38" s="38">
        <v>0</v>
      </c>
      <c r="F38" s="49">
        <v>2</v>
      </c>
      <c r="G38" s="33"/>
      <c r="H38" s="31"/>
      <c r="I38" s="31"/>
      <c r="J38" s="38"/>
      <c r="K38" s="38"/>
      <c r="L38" s="38"/>
      <c r="M38" s="46"/>
      <c r="N38" s="49"/>
      <c r="O38" s="43"/>
    </row>
  </sheetData>
  <mergeCells count="11">
    <mergeCell ref="A1:N1"/>
    <mergeCell ref="G4:I5"/>
    <mergeCell ref="J4:L5"/>
    <mergeCell ref="M4:O5"/>
    <mergeCell ref="G3:O3"/>
    <mergeCell ref="F3:F6"/>
    <mergeCell ref="E3:E6"/>
    <mergeCell ref="D3:D6"/>
    <mergeCell ref="C3:C6"/>
    <mergeCell ref="B3:B7"/>
    <mergeCell ref="A3:A7"/>
  </mergeCells>
  <pageMargins left="0.11811023622047245" right="0.11811023622047245" top="0.15748031496062992" bottom="0.15748031496062992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zoomScale="70" zoomScaleNormal="70" workbookViewId="0">
      <selection activeCell="A2" sqref="A2:A5"/>
    </sheetView>
  </sheetViews>
  <sheetFormatPr defaultRowHeight="15" x14ac:dyDescent="0.25"/>
  <cols>
    <col min="1" max="1" width="5.28515625" customWidth="1"/>
    <col min="2" max="2" width="17.28515625" customWidth="1"/>
    <col min="3" max="3" width="9" customWidth="1"/>
    <col min="14" max="14" width="3.5703125" customWidth="1"/>
    <col min="15" max="15" width="7.42578125" customWidth="1"/>
    <col min="16" max="16" width="6.85546875" customWidth="1"/>
    <col min="17" max="17" width="7.5703125" customWidth="1"/>
    <col min="18" max="18" width="5.42578125" customWidth="1"/>
  </cols>
  <sheetData>
    <row r="1" spans="1:19" ht="32.25" customHeight="1" x14ac:dyDescent="0.25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9" s="1" customFormat="1" ht="30" customHeight="1" x14ac:dyDescent="0.25">
      <c r="A2" s="66" t="s">
        <v>0</v>
      </c>
      <c r="B2" s="67" t="s">
        <v>1</v>
      </c>
      <c r="C2" s="67" t="s">
        <v>3</v>
      </c>
      <c r="D2" s="66" t="s">
        <v>2</v>
      </c>
      <c r="E2" s="66"/>
      <c r="F2" s="66"/>
      <c r="G2" s="66"/>
      <c r="H2" s="66"/>
      <c r="I2" s="66"/>
      <c r="J2" s="66"/>
      <c r="K2" s="66"/>
      <c r="L2" s="66"/>
      <c r="M2" s="66"/>
      <c r="N2" s="69"/>
      <c r="O2" s="66" t="s">
        <v>10</v>
      </c>
      <c r="P2" s="66"/>
      <c r="Q2" s="66"/>
      <c r="R2" s="66"/>
    </row>
    <row r="3" spans="1:19" s="1" customFormat="1" ht="19.5" customHeight="1" x14ac:dyDescent="0.25">
      <c r="A3" s="66"/>
      <c r="B3" s="68"/>
      <c r="C3" s="68"/>
      <c r="D3" s="66" t="s">
        <v>3</v>
      </c>
      <c r="E3" s="66" t="s">
        <v>4</v>
      </c>
      <c r="F3" s="66"/>
      <c r="G3" s="66"/>
      <c r="H3" s="66" t="s">
        <v>8</v>
      </c>
      <c r="I3" s="66"/>
      <c r="J3" s="66"/>
      <c r="K3" s="66" t="s">
        <v>9</v>
      </c>
      <c r="L3" s="66"/>
      <c r="M3" s="66"/>
      <c r="N3" s="69"/>
      <c r="O3" s="66" t="s">
        <v>3</v>
      </c>
      <c r="P3" s="70" t="s">
        <v>4</v>
      </c>
      <c r="Q3" s="70" t="s">
        <v>8</v>
      </c>
      <c r="R3" s="70" t="s">
        <v>9</v>
      </c>
    </row>
    <row r="4" spans="1:19" s="1" customFormat="1" ht="33.75" customHeight="1" x14ac:dyDescent="0.25">
      <c r="A4" s="66"/>
      <c r="B4" s="68"/>
      <c r="C4" s="68"/>
      <c r="D4" s="66"/>
      <c r="E4" s="4" t="s">
        <v>5</v>
      </c>
      <c r="F4" s="4" t="s">
        <v>6</v>
      </c>
      <c r="G4" s="4" t="s">
        <v>7</v>
      </c>
      <c r="H4" s="4" t="s">
        <v>5</v>
      </c>
      <c r="I4" s="4" t="s">
        <v>6</v>
      </c>
      <c r="J4" s="4" t="s">
        <v>7</v>
      </c>
      <c r="K4" s="4" t="s">
        <v>5</v>
      </c>
      <c r="L4" s="4" t="s">
        <v>6</v>
      </c>
      <c r="M4" s="4" t="s">
        <v>7</v>
      </c>
      <c r="N4" s="69"/>
      <c r="O4" s="66"/>
      <c r="P4" s="70"/>
      <c r="Q4" s="70"/>
      <c r="R4" s="70"/>
    </row>
    <row r="5" spans="1:19" s="1" customFormat="1" ht="23.25" customHeight="1" x14ac:dyDescent="0.25">
      <c r="A5" s="66"/>
      <c r="B5" s="68"/>
      <c r="C5" s="14">
        <f>SUM(C6:C9)</f>
        <v>10271</v>
      </c>
      <c r="D5" s="13">
        <f>SUM(D6:D9)</f>
        <v>10096</v>
      </c>
      <c r="E5" s="13">
        <f t="shared" ref="E5:O5" si="0">SUM(E6:E9)</f>
        <v>1237</v>
      </c>
      <c r="F5" s="2">
        <f t="shared" si="0"/>
        <v>560</v>
      </c>
      <c r="G5" s="2">
        <f t="shared" si="0"/>
        <v>87</v>
      </c>
      <c r="H5" s="2">
        <f t="shared" si="0"/>
        <v>2217</v>
      </c>
      <c r="I5" s="2">
        <f t="shared" si="0"/>
        <v>1873</v>
      </c>
      <c r="J5" s="2">
        <f t="shared" si="0"/>
        <v>455</v>
      </c>
      <c r="K5" s="2">
        <f t="shared" si="0"/>
        <v>2739</v>
      </c>
      <c r="L5" s="2">
        <f t="shared" si="0"/>
        <v>743</v>
      </c>
      <c r="M5" s="2">
        <f t="shared" si="0"/>
        <v>185</v>
      </c>
      <c r="N5" s="3"/>
      <c r="O5" s="2">
        <f t="shared" si="0"/>
        <v>175</v>
      </c>
      <c r="P5" s="2">
        <f t="shared" ref="P5" si="1">SUM(P6:P9)</f>
        <v>20</v>
      </c>
      <c r="Q5" s="2">
        <f t="shared" ref="Q5" si="2">SUM(Q6:Q9)</f>
        <v>137</v>
      </c>
      <c r="R5" s="2">
        <f t="shared" ref="R5" si="3">SUM(R6:R9)</f>
        <v>18</v>
      </c>
      <c r="S5" s="16"/>
    </row>
    <row r="6" spans="1:19" s="1" customFormat="1" ht="25.5" x14ac:dyDescent="0.25">
      <c r="A6" s="5" t="s">
        <v>11</v>
      </c>
      <c r="B6" s="6" t="s">
        <v>12</v>
      </c>
      <c r="C6" s="15">
        <f>SUM(D6+O6)</f>
        <v>3787</v>
      </c>
      <c r="D6" s="11">
        <v>3766</v>
      </c>
      <c r="E6" s="11">
        <v>746</v>
      </c>
      <c r="F6" s="11">
        <v>238</v>
      </c>
      <c r="G6" s="11">
        <v>0</v>
      </c>
      <c r="H6" s="11">
        <v>306</v>
      </c>
      <c r="I6" s="11">
        <v>160</v>
      </c>
      <c r="J6" s="11">
        <v>44</v>
      </c>
      <c r="K6" s="11">
        <v>1774</v>
      </c>
      <c r="L6" s="11">
        <v>424</v>
      </c>
      <c r="M6" s="11">
        <v>74</v>
      </c>
      <c r="N6" s="12"/>
      <c r="O6" s="11">
        <v>21</v>
      </c>
      <c r="P6" s="11">
        <v>14</v>
      </c>
      <c r="Q6" s="11">
        <v>6</v>
      </c>
      <c r="R6" s="11">
        <v>1</v>
      </c>
    </row>
    <row r="7" spans="1:19" ht="25.5" x14ac:dyDescent="0.25">
      <c r="A7" s="5" t="s">
        <v>13</v>
      </c>
      <c r="B7" s="8" t="s">
        <v>14</v>
      </c>
      <c r="C7" s="15">
        <f t="shared" ref="C7:C9" si="4">SUM(D7+O7)</f>
        <v>862</v>
      </c>
      <c r="D7" s="9">
        <v>858</v>
      </c>
      <c r="E7" s="9">
        <v>163</v>
      </c>
      <c r="F7" s="9">
        <v>153</v>
      </c>
      <c r="G7" s="9">
        <v>44</v>
      </c>
      <c r="H7" s="9">
        <v>25</v>
      </c>
      <c r="I7" s="9">
        <v>17</v>
      </c>
      <c r="J7" s="9">
        <v>2</v>
      </c>
      <c r="K7" s="9">
        <v>387</v>
      </c>
      <c r="L7" s="9">
        <v>52</v>
      </c>
      <c r="M7" s="9">
        <v>15</v>
      </c>
      <c r="N7" s="7"/>
      <c r="O7" s="9">
        <v>4</v>
      </c>
      <c r="P7" s="9">
        <v>1</v>
      </c>
      <c r="Q7" s="9">
        <v>1</v>
      </c>
      <c r="R7" s="9">
        <v>2</v>
      </c>
    </row>
    <row r="8" spans="1:19" ht="25.5" x14ac:dyDescent="0.25">
      <c r="A8" s="5" t="s">
        <v>15</v>
      </c>
      <c r="B8" s="6" t="s">
        <v>37</v>
      </c>
      <c r="C8" s="15">
        <f t="shared" si="4"/>
        <v>4972</v>
      </c>
      <c r="D8" s="9">
        <v>4828</v>
      </c>
      <c r="E8" s="9">
        <v>303</v>
      </c>
      <c r="F8" s="9">
        <v>165</v>
      </c>
      <c r="G8" s="9">
        <v>23</v>
      </c>
      <c r="H8" s="9">
        <v>1805</v>
      </c>
      <c r="I8" s="9">
        <v>1621</v>
      </c>
      <c r="J8" s="9">
        <v>296</v>
      </c>
      <c r="K8" s="9">
        <v>373</v>
      </c>
      <c r="L8" s="9">
        <v>225</v>
      </c>
      <c r="M8" s="9">
        <v>17</v>
      </c>
      <c r="N8" s="10"/>
      <c r="O8" s="9">
        <v>144</v>
      </c>
      <c r="P8" s="9">
        <v>5</v>
      </c>
      <c r="Q8" s="9">
        <v>130</v>
      </c>
      <c r="R8" s="9">
        <v>9</v>
      </c>
    </row>
    <row r="9" spans="1:19" ht="76.5" x14ac:dyDescent="0.25">
      <c r="A9" s="5" t="s">
        <v>16</v>
      </c>
      <c r="B9" s="6" t="s">
        <v>17</v>
      </c>
      <c r="C9" s="15">
        <f t="shared" si="4"/>
        <v>650</v>
      </c>
      <c r="D9" s="9">
        <v>644</v>
      </c>
      <c r="E9" s="9">
        <v>25</v>
      </c>
      <c r="F9" s="9">
        <v>4</v>
      </c>
      <c r="G9" s="9">
        <v>20</v>
      </c>
      <c r="H9" s="9">
        <v>81</v>
      </c>
      <c r="I9" s="9">
        <v>75</v>
      </c>
      <c r="J9" s="9">
        <v>113</v>
      </c>
      <c r="K9" s="9">
        <v>205</v>
      </c>
      <c r="L9" s="9">
        <v>42</v>
      </c>
      <c r="M9" s="9">
        <v>79</v>
      </c>
      <c r="N9" s="7"/>
      <c r="O9" s="9">
        <v>6</v>
      </c>
      <c r="P9" s="9">
        <v>0</v>
      </c>
      <c r="Q9" s="9">
        <v>0</v>
      </c>
      <c r="R9" s="9">
        <v>6</v>
      </c>
    </row>
  </sheetData>
  <mergeCells count="15">
    <mergeCell ref="A1:R1"/>
    <mergeCell ref="A2:A5"/>
    <mergeCell ref="B2:B5"/>
    <mergeCell ref="D2:M2"/>
    <mergeCell ref="N2:N4"/>
    <mergeCell ref="O2:R2"/>
    <mergeCell ref="D3:D4"/>
    <mergeCell ref="E3:G3"/>
    <mergeCell ref="H3:J3"/>
    <mergeCell ref="K3:M3"/>
    <mergeCell ref="C2:C4"/>
    <mergeCell ref="O3:O4"/>
    <mergeCell ref="P3:P4"/>
    <mergeCell ref="Q3:Q4"/>
    <mergeCell ref="R3:R4"/>
  </mergeCells>
  <pageMargins left="0.2" right="0.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đánh gia nhà giáo 2019</vt:lpstr>
      <vt:lpstr>Bang tổng hợp</vt:lpstr>
      <vt:lpstr>'DS đánh gia nhà giáo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CoHoa</cp:lastModifiedBy>
  <cp:lastPrinted>2019-10-07T14:45:27Z</cp:lastPrinted>
  <dcterms:created xsi:type="dcterms:W3CDTF">2018-11-12T07:18:13Z</dcterms:created>
  <dcterms:modified xsi:type="dcterms:W3CDTF">2019-10-08T00:22:56Z</dcterms:modified>
</cp:coreProperties>
</file>